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9870" yWindow="15" windowWidth="9315" windowHeight="8580" xr2:uid="{00000000-000D-0000-FFFF-FFFF00000000}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F37" i="2" l="1"/>
  <c r="D37" i="2"/>
  <c r="B35" i="2"/>
  <c r="B34" i="2"/>
  <c r="B33" i="2"/>
  <c r="B32" i="2"/>
  <c r="B31" i="2"/>
  <c r="B30" i="2"/>
  <c r="B29" i="2"/>
  <c r="B28" i="2"/>
  <c r="B27" i="2"/>
  <c r="F18" i="2"/>
  <c r="D18" i="2"/>
  <c r="B16" i="2"/>
  <c r="B15" i="2"/>
  <c r="B14" i="2"/>
  <c r="B13" i="2"/>
  <c r="B12" i="2"/>
  <c r="B11" i="2"/>
  <c r="B10" i="2"/>
  <c r="B9" i="2"/>
  <c r="B8" i="2"/>
  <c r="B37" i="2" l="1"/>
  <c r="C28" i="2" s="1"/>
  <c r="B18" i="2"/>
  <c r="C15" i="2" s="1"/>
  <c r="E31" i="2" l="1"/>
  <c r="E27" i="2"/>
  <c r="G30" i="2"/>
  <c r="G34" i="2"/>
  <c r="C33" i="2"/>
  <c r="E28" i="2"/>
  <c r="G27" i="2"/>
  <c r="G31" i="2"/>
  <c r="C29" i="2"/>
  <c r="C27" i="2"/>
  <c r="E29" i="2"/>
  <c r="E33" i="2"/>
  <c r="G28" i="2"/>
  <c r="G32" i="2"/>
  <c r="C30" i="2"/>
  <c r="C32" i="2"/>
  <c r="C31" i="2"/>
  <c r="E30" i="2"/>
  <c r="E34" i="2"/>
  <c r="G29" i="2"/>
  <c r="G33" i="2"/>
  <c r="E32" i="2"/>
  <c r="C34" i="2"/>
  <c r="G12" i="2"/>
  <c r="C11" i="2"/>
  <c r="G14" i="2"/>
  <c r="G13" i="2"/>
  <c r="G8" i="2"/>
  <c r="E10" i="2"/>
  <c r="C10" i="2"/>
  <c r="C13" i="2"/>
  <c r="G11" i="2"/>
  <c r="E12" i="2"/>
  <c r="C9" i="2"/>
  <c r="G9" i="2"/>
  <c r="E8" i="2"/>
  <c r="E13" i="2"/>
  <c r="E9" i="2"/>
  <c r="E14" i="2"/>
  <c r="C8" i="2"/>
  <c r="C14" i="2"/>
  <c r="C12" i="2"/>
  <c r="G10" i="2"/>
  <c r="G15" i="2"/>
  <c r="E11" i="2"/>
  <c r="E15" i="2"/>
  <c r="C37" i="2" l="1"/>
  <c r="E37" i="2"/>
  <c r="G37" i="2"/>
  <c r="C18" i="2"/>
  <c r="G18" i="2"/>
  <c r="E18" i="2"/>
</calcChain>
</file>

<file path=xl/sharedStrings.xml><?xml version="1.0" encoding="utf-8"?>
<sst xmlns="http://schemas.openxmlformats.org/spreadsheetml/2006/main" count="43" uniqueCount="22">
  <si>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</si>
  <si>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</si>
  <si>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</si>
  <si>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</si>
  <si>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</si>
  <si>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</si>
  <si>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</si>
  <si>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</si>
  <si>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</si>
  <si>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</si>
  <si>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</si>
  <si>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</si>
  <si>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</si>
  <si>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</si>
  <si>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</si>
  <si>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Pacific Islanders</t>
  </si>
  <si>
    <t>Non-Resident Alien</t>
  </si>
  <si>
    <t>Multiracial</t>
  </si>
  <si>
    <t>ALL GRADUATE STUDENTS</t>
  </si>
  <si>
    <t>FALL 2017</t>
  </si>
  <si>
    <t>[Fall 2017 -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</si>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</sst>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6" fillId="2" borderId="0" xfId="0" applyFont="1" applyFill="1"/>
    <xf numFmtId="165" fontId="6" fillId="2" borderId="0" xfId="1" applyNumberFormat="1" applyFont="1" applyFill="1"/>
    <xf numFmtId="164" fontId="6" fillId="2" borderId="0" xfId="1" applyNumberFormat="1" applyFont="1" applyFill="1"/>
    <xf numFmtId="0" fontId="0" fillId="2" borderId="0" xfId="0" applyFill="1"/>
    <xf numFmtId="0" fontId="3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0" fontId="0" fillId="2" borderId="0" xfId="0" applyNumberForma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3" borderId="0" xfId="2" applyFont="1" applyFill="1" applyAlignment="1" applyProtection="1">
      <alignment horizontal="center"/>
    </xf>
    <xf numFmtId="0" fontId="9" fillId="3" borderId="0" xfId="2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selection activeCell="N21" sqref="N21"/>
    </sheetView>
  </sheetViews>
  <sheetFormatPr defaultRowHeight="12.75" x14ac:dyDescent="0.2"/>
  <cols>
    <col min="1" max="1" width="27.42578125" style="4" bestFit="1" customWidth="1"/>
    <col min="2" max="3" width="9.140625" style="4"/>
    <col min="4" max="7" width="9.28515625" style="4" bestFit="1" customWidth="1"/>
    <col min="8" max="16384" width="9.140625" style="4"/>
  </cols>
  <sheetData>
    <row r="1" spans="1:8" ht="18.75" x14ac:dyDescent="0.3">
      <c r="A1" s="14" t="s">
        <v>14</v>
      </c>
      <c r="B1" s="14"/>
      <c r="C1" s="14"/>
      <c r="D1" s="14"/>
      <c r="E1" s="14"/>
      <c r="F1" s="14"/>
      <c r="G1" s="14"/>
    </row>
    <row r="2" spans="1:8" ht="15" x14ac:dyDescent="0.25">
      <c r="A2" s="13" t="s">
        <v>12</v>
      </c>
      <c r="B2" s="13"/>
      <c r="C2" s="13"/>
      <c r="D2" s="13"/>
      <c r="E2" s="13"/>
      <c r="F2" s="13"/>
      <c r="G2" s="13"/>
    </row>
    <row r="3" spans="1:8" ht="15" x14ac:dyDescent="0.25">
      <c r="A3" s="13" t="s">
        <v>11</v>
      </c>
      <c r="B3" s="13"/>
      <c r="C3" s="13"/>
      <c r="D3" s="13"/>
      <c r="E3" s="13"/>
      <c r="F3" s="13"/>
      <c r="G3" s="13"/>
    </row>
    <row r="4" spans="1:8" ht="15" x14ac:dyDescent="0.25">
      <c r="A4" s="13" t="s">
        <v>19</v>
      </c>
      <c r="B4" s="13"/>
      <c r="C4" s="13"/>
      <c r="D4" s="13"/>
      <c r="E4" s="13"/>
      <c r="F4" s="13"/>
      <c r="G4" s="13"/>
    </row>
    <row r="5" spans="1:8" x14ac:dyDescent="0.2">
      <c r="A5" s="5"/>
      <c r="B5" s="5"/>
      <c r="C5" s="5"/>
      <c r="D5" s="5"/>
      <c r="E5" s="5"/>
      <c r="F5" s="5"/>
      <c r="G5" s="5"/>
    </row>
    <row r="6" spans="1:8" x14ac:dyDescent="0.2">
      <c r="A6" s="6" t="s">
        <v>6</v>
      </c>
      <c r="B6" s="7" t="s">
        <v>9</v>
      </c>
      <c r="C6" s="7" t="s">
        <v>10</v>
      </c>
      <c r="D6" s="7" t="s">
        <v>7</v>
      </c>
      <c r="E6" s="7" t="s">
        <v>10</v>
      </c>
      <c r="F6" s="7" t="s">
        <v>8</v>
      </c>
      <c r="G6" s="7" t="s">
        <v>10</v>
      </c>
      <c r="H6" s="8"/>
    </row>
    <row r="7" spans="1:8" x14ac:dyDescent="0.2">
      <c r="D7" s="8"/>
      <c r="E7" s="8"/>
      <c r="F7" s="8"/>
      <c r="G7" s="8"/>
      <c r="H7" s="8"/>
    </row>
    <row r="8" spans="1:8" x14ac:dyDescent="0.2">
      <c r="A8" s="1" t="s">
        <v>0</v>
      </c>
      <c r="B8" s="9">
        <f t="shared" ref="B8:B16" si="0">SUM(D8,F8)</f>
        <v>118</v>
      </c>
      <c r="C8" s="10">
        <f>B8/(B18-B16)*100</f>
        <v>11.955420466058763</v>
      </c>
      <c r="D8" s="11">
        <v>39</v>
      </c>
      <c r="E8" s="10">
        <f>D8/(B18-B16)*100</f>
        <v>3.9513677811550152</v>
      </c>
      <c r="F8" s="11">
        <v>79</v>
      </c>
      <c r="G8" s="10">
        <f>F8/(B18-B16)*100</f>
        <v>8.0040526849037494</v>
      </c>
    </row>
    <row r="9" spans="1:8" x14ac:dyDescent="0.2">
      <c r="A9" s="1" t="s">
        <v>1</v>
      </c>
      <c r="B9" s="9">
        <f t="shared" si="0"/>
        <v>2</v>
      </c>
      <c r="C9" s="10">
        <f>B9/(B18-B16)*100</f>
        <v>0.2026342451874367</v>
      </c>
      <c r="D9" s="11">
        <v>1</v>
      </c>
      <c r="E9" s="10">
        <f>D9/(B18-B16)*100</f>
        <v>0.10131712259371835</v>
      </c>
      <c r="F9" s="11">
        <v>1</v>
      </c>
      <c r="G9" s="10">
        <f>F9/(B18-B16)*100</f>
        <v>0.10131712259371835</v>
      </c>
    </row>
    <row r="10" spans="1:8" x14ac:dyDescent="0.2">
      <c r="A10" s="1" t="s">
        <v>2</v>
      </c>
      <c r="B10" s="9">
        <f t="shared" si="0"/>
        <v>19</v>
      </c>
      <c r="C10" s="10">
        <f>B10/(B18-B16)*100</f>
        <v>1.9250253292806485</v>
      </c>
      <c r="D10" s="11">
        <v>8</v>
      </c>
      <c r="E10" s="10">
        <f>D10/(B18-B16)*100</f>
        <v>0.81053698074974678</v>
      </c>
      <c r="F10" s="11">
        <v>11</v>
      </c>
      <c r="G10" s="10">
        <f>F10/(B18-B16)*100</f>
        <v>1.1144883485309016</v>
      </c>
    </row>
    <row r="11" spans="1:8" x14ac:dyDescent="0.2">
      <c r="A11" s="1" t="s">
        <v>4</v>
      </c>
      <c r="B11" s="9">
        <f t="shared" si="0"/>
        <v>741</v>
      </c>
      <c r="C11" s="10">
        <f>B11/(B18-B16)*100</f>
        <v>75.075987841945292</v>
      </c>
      <c r="D11" s="11">
        <v>199</v>
      </c>
      <c r="E11" s="10">
        <f>D11/(B18-B16)*100</f>
        <v>20.162107396149949</v>
      </c>
      <c r="F11" s="11">
        <v>542</v>
      </c>
      <c r="G11" s="10">
        <f>F11/(B18-B16)*100</f>
        <v>54.913880445795336</v>
      </c>
    </row>
    <row r="12" spans="1:8" x14ac:dyDescent="0.2">
      <c r="A12" s="1" t="s">
        <v>3</v>
      </c>
      <c r="B12" s="9">
        <f t="shared" si="0"/>
        <v>57</v>
      </c>
      <c r="C12" s="10">
        <f>B12/(B18-B16)*100</f>
        <v>5.7750759878419453</v>
      </c>
      <c r="D12" s="11">
        <v>9</v>
      </c>
      <c r="E12" s="10">
        <f>D12/(B18-B16)*100</f>
        <v>0.91185410334346495</v>
      </c>
      <c r="F12" s="11">
        <v>48</v>
      </c>
      <c r="G12" s="10">
        <f>F12/(B18-B16)*100</f>
        <v>4.86322188449848</v>
      </c>
    </row>
    <row r="13" spans="1:8" x14ac:dyDescent="0.2">
      <c r="A13" s="1" t="s">
        <v>17</v>
      </c>
      <c r="B13" s="9">
        <f t="shared" si="0"/>
        <v>23</v>
      </c>
      <c r="C13" s="10">
        <f>B13/(B18-B16)*100</f>
        <v>2.3302938196555218</v>
      </c>
      <c r="D13" s="9">
        <v>10</v>
      </c>
      <c r="E13" s="10">
        <f>D13/(B18-B16)*100</f>
        <v>1.0131712259371835</v>
      </c>
      <c r="F13" s="9">
        <v>13</v>
      </c>
      <c r="G13" s="10">
        <f>F13/(B18-B16)*100</f>
        <v>1.3171225937183384</v>
      </c>
    </row>
    <row r="14" spans="1:8" x14ac:dyDescent="0.2">
      <c r="A14" s="1" t="s">
        <v>15</v>
      </c>
      <c r="B14" s="9">
        <f t="shared" si="0"/>
        <v>0</v>
      </c>
      <c r="C14" s="10">
        <f>B14/(B18-B16)*100</f>
        <v>0</v>
      </c>
      <c r="D14" s="9">
        <v>0</v>
      </c>
      <c r="E14" s="10">
        <f>D14/(B18-B16)*100</f>
        <v>0</v>
      </c>
      <c r="F14" s="9">
        <v>0</v>
      </c>
      <c r="G14" s="10">
        <f>F14/(B18-B16)*100</f>
        <v>0</v>
      </c>
    </row>
    <row r="15" spans="1:8" x14ac:dyDescent="0.2">
      <c r="A15" s="1" t="s">
        <v>16</v>
      </c>
      <c r="B15" s="9">
        <f t="shared" si="0"/>
        <v>27</v>
      </c>
      <c r="C15" s="10">
        <f>B15/(B18-B16)*100</f>
        <v>2.735562310030395</v>
      </c>
      <c r="D15" s="9">
        <v>7</v>
      </c>
      <c r="E15" s="10">
        <f>D15/(B18-B16)*100</f>
        <v>0.70921985815602839</v>
      </c>
      <c r="F15" s="9">
        <v>20</v>
      </c>
      <c r="G15" s="10">
        <f>F15/(B18-B16)*100</f>
        <v>2.0263424518743669</v>
      </c>
    </row>
    <row r="16" spans="1:8" x14ac:dyDescent="0.2">
      <c r="A16" s="1" t="s">
        <v>5</v>
      </c>
      <c r="B16" s="9">
        <f t="shared" si="0"/>
        <v>2</v>
      </c>
      <c r="C16" s="10">
        <v>0</v>
      </c>
      <c r="D16" s="9">
        <v>0</v>
      </c>
      <c r="E16" s="10">
        <v>0</v>
      </c>
      <c r="F16" s="9">
        <v>2</v>
      </c>
      <c r="G16" s="10">
        <v>0</v>
      </c>
    </row>
    <row r="17" spans="1:9" x14ac:dyDescent="0.2">
      <c r="A17" s="1"/>
      <c r="B17" s="9"/>
      <c r="C17" s="10"/>
      <c r="D17" s="9"/>
      <c r="E17" s="10"/>
      <c r="F17" s="9"/>
      <c r="G17" s="10"/>
    </row>
    <row r="18" spans="1:9" x14ac:dyDescent="0.2">
      <c r="A18" s="5" t="s">
        <v>18</v>
      </c>
      <c r="B18" s="2">
        <f t="shared" ref="B18:G18" si="1">SUM(B8:B17)</f>
        <v>989</v>
      </c>
      <c r="C18" s="3">
        <f t="shared" si="1"/>
        <v>100</v>
      </c>
      <c r="D18" s="2">
        <f t="shared" si="1"/>
        <v>273</v>
      </c>
      <c r="E18" s="3">
        <f t="shared" si="1"/>
        <v>27.659574468085108</v>
      </c>
      <c r="F18" s="2">
        <f t="shared" si="1"/>
        <v>716</v>
      </c>
      <c r="G18" s="3">
        <f t="shared" si="1"/>
        <v>72.340425531914903</v>
      </c>
    </row>
    <row r="19" spans="1:9" x14ac:dyDescent="0.2">
      <c r="A19" s="1"/>
      <c r="B19" s="2"/>
      <c r="C19" s="3"/>
      <c r="D19" s="2"/>
      <c r="E19" s="3"/>
      <c r="F19" s="2"/>
      <c r="G19" s="3"/>
    </row>
    <row r="20" spans="1:9" x14ac:dyDescent="0.2">
      <c r="A20" s="12"/>
      <c r="B20" s="12"/>
      <c r="C20" s="12"/>
      <c r="D20" s="12"/>
      <c r="E20" s="12"/>
      <c r="F20" s="12"/>
      <c r="G20" s="12"/>
    </row>
    <row r="21" spans="1:9" ht="15" x14ac:dyDescent="0.25">
      <c r="A21" s="13" t="s">
        <v>13</v>
      </c>
      <c r="B21" s="13"/>
      <c r="C21" s="13"/>
      <c r="D21" s="13"/>
      <c r="E21" s="13"/>
      <c r="F21" s="13"/>
      <c r="G21" s="13"/>
    </row>
    <row r="22" spans="1:9" ht="15" x14ac:dyDescent="0.25">
      <c r="A22" s="13" t="s">
        <v>11</v>
      </c>
      <c r="B22" s="13"/>
      <c r="C22" s="13"/>
      <c r="D22" s="13"/>
      <c r="E22" s="13"/>
      <c r="F22" s="13"/>
      <c r="G22" s="13"/>
    </row>
    <row r="23" spans="1:9" ht="15" x14ac:dyDescent="0.25">
      <c r="A23" s="13" t="s">
        <v>19</v>
      </c>
      <c r="B23" s="13"/>
      <c r="C23" s="13"/>
      <c r="D23" s="13"/>
      <c r="E23" s="13"/>
      <c r="F23" s="13"/>
      <c r="G23" s="13"/>
    </row>
    <row r="24" spans="1:9" x14ac:dyDescent="0.2">
      <c r="A24" s="5"/>
      <c r="B24" s="5"/>
      <c r="C24" s="5"/>
      <c r="D24" s="5"/>
      <c r="E24" s="5"/>
      <c r="F24" s="5"/>
      <c r="G24" s="5"/>
    </row>
    <row r="25" spans="1:9" x14ac:dyDescent="0.2">
      <c r="A25" s="6" t="s">
        <v>6</v>
      </c>
      <c r="B25" s="7" t="s">
        <v>9</v>
      </c>
      <c r="C25" s="7" t="s">
        <v>10</v>
      </c>
      <c r="D25" s="7" t="s">
        <v>7</v>
      </c>
      <c r="E25" s="7" t="s">
        <v>10</v>
      </c>
      <c r="F25" s="7" t="s">
        <v>8</v>
      </c>
      <c r="G25" s="7" t="s">
        <v>10</v>
      </c>
    </row>
    <row r="26" spans="1:9" x14ac:dyDescent="0.2">
      <c r="D26" s="8"/>
      <c r="E26" s="8"/>
      <c r="F26" s="8"/>
      <c r="G26" s="8"/>
    </row>
    <row r="27" spans="1:9" x14ac:dyDescent="0.2">
      <c r="A27" s="1" t="s">
        <v>0</v>
      </c>
      <c r="B27" s="9">
        <f t="shared" ref="B27:B35" si="2">SUM(D27,F27)</f>
        <v>42</v>
      </c>
      <c r="C27" s="10">
        <f>B27/(B37-B35)*100</f>
        <v>14.334470989761092</v>
      </c>
      <c r="D27" s="11">
        <v>15</v>
      </c>
      <c r="E27" s="10">
        <f>D27/(B37-B35)*100</f>
        <v>5.1194539249146755</v>
      </c>
      <c r="F27" s="11">
        <v>27</v>
      </c>
      <c r="G27" s="10">
        <f>F27/(B37-B35)*100</f>
        <v>9.2150170648464158</v>
      </c>
      <c r="I27" s="9"/>
    </row>
    <row r="28" spans="1:9" x14ac:dyDescent="0.2">
      <c r="A28" s="1" t="s">
        <v>1</v>
      </c>
      <c r="B28" s="9">
        <f t="shared" si="2"/>
        <v>0</v>
      </c>
      <c r="C28" s="10">
        <f>B28/(B37-B35)*100</f>
        <v>0</v>
      </c>
      <c r="D28" s="11"/>
      <c r="E28" s="10">
        <f>D28/(B37-B35)*100</f>
        <v>0</v>
      </c>
      <c r="F28" s="11">
        <v>0</v>
      </c>
      <c r="G28" s="10">
        <f>F28/(B37-B35)*100</f>
        <v>0</v>
      </c>
      <c r="I28" s="9"/>
    </row>
    <row r="29" spans="1:9" x14ac:dyDescent="0.2">
      <c r="A29" s="1" t="s">
        <v>2</v>
      </c>
      <c r="B29" s="9">
        <f t="shared" si="2"/>
        <v>5</v>
      </c>
      <c r="C29" s="10">
        <f>B29/(B37-B35)*100</f>
        <v>1.7064846416382253</v>
      </c>
      <c r="D29" s="11">
        <v>3</v>
      </c>
      <c r="E29" s="10">
        <f>D29/(B37-B35)*100</f>
        <v>1.0238907849829351</v>
      </c>
      <c r="F29" s="11">
        <v>2</v>
      </c>
      <c r="G29" s="10">
        <f>F29/(B37-B35)*100</f>
        <v>0.68259385665529015</v>
      </c>
      <c r="I29" s="9"/>
    </row>
    <row r="30" spans="1:9" x14ac:dyDescent="0.2">
      <c r="A30" s="1" t="s">
        <v>4</v>
      </c>
      <c r="B30" s="9">
        <f t="shared" si="2"/>
        <v>208</v>
      </c>
      <c r="C30" s="10">
        <f>B30/(B37-B35)*100</f>
        <v>70.989761092150175</v>
      </c>
      <c r="D30" s="11">
        <v>48</v>
      </c>
      <c r="E30" s="10">
        <f>D30/(B37-B35)*100</f>
        <v>16.382252559726961</v>
      </c>
      <c r="F30" s="11">
        <v>160</v>
      </c>
      <c r="G30" s="10">
        <f>F30/(B37-B35)*100</f>
        <v>54.607508532423211</v>
      </c>
      <c r="I30" s="9"/>
    </row>
    <row r="31" spans="1:9" x14ac:dyDescent="0.2">
      <c r="A31" s="1" t="s">
        <v>3</v>
      </c>
      <c r="B31" s="9">
        <f t="shared" si="2"/>
        <v>22</v>
      </c>
      <c r="C31" s="10">
        <f>B31/(B37-B35)*100</f>
        <v>7.5085324232081918</v>
      </c>
      <c r="D31" s="11">
        <v>5</v>
      </c>
      <c r="E31" s="10">
        <f>D31/(B37-B35)*100</f>
        <v>1.7064846416382253</v>
      </c>
      <c r="F31" s="11">
        <v>17</v>
      </c>
      <c r="G31" s="10">
        <f>F31/(B37-B35)*100</f>
        <v>5.802047781569966</v>
      </c>
      <c r="I31" s="9"/>
    </row>
    <row r="32" spans="1:9" x14ac:dyDescent="0.2">
      <c r="A32" s="1" t="s">
        <v>17</v>
      </c>
      <c r="B32" s="9">
        <f t="shared" si="2"/>
        <v>7</v>
      </c>
      <c r="C32" s="10">
        <f>B32/(B37-B35)*100</f>
        <v>2.3890784982935154</v>
      </c>
      <c r="D32" s="9">
        <v>4</v>
      </c>
      <c r="E32" s="10">
        <f>D32/(B37-B35)*100</f>
        <v>1.3651877133105803</v>
      </c>
      <c r="F32" s="9">
        <v>3</v>
      </c>
      <c r="G32" s="10">
        <f>F32/(B37-B35)*100</f>
        <v>1.0238907849829351</v>
      </c>
      <c r="I32" s="9"/>
    </row>
    <row r="33" spans="1:9" x14ac:dyDescent="0.2">
      <c r="A33" s="1" t="s">
        <v>15</v>
      </c>
      <c r="B33" s="9">
        <f t="shared" si="2"/>
        <v>0</v>
      </c>
      <c r="C33" s="10">
        <f>B33/(B37-B35)*100</f>
        <v>0</v>
      </c>
      <c r="D33" s="9">
        <v>0</v>
      </c>
      <c r="E33" s="10">
        <f>D33/(B37-B35)*100</f>
        <v>0</v>
      </c>
      <c r="F33" s="9">
        <v>0</v>
      </c>
      <c r="G33" s="10">
        <f>F33/(B37-B35)*100</f>
        <v>0</v>
      </c>
      <c r="I33" s="9"/>
    </row>
    <row r="34" spans="1:9" x14ac:dyDescent="0.2">
      <c r="A34" s="1" t="s">
        <v>16</v>
      </c>
      <c r="B34" s="9">
        <f t="shared" si="2"/>
        <v>9</v>
      </c>
      <c r="C34" s="10">
        <f>B34/(B37-B35)*100</f>
        <v>3.0716723549488054</v>
      </c>
      <c r="D34" s="9">
        <v>2</v>
      </c>
      <c r="E34" s="10">
        <f>D34/(B37-B35)*100</f>
        <v>0.68259385665529015</v>
      </c>
      <c r="F34" s="9">
        <v>7</v>
      </c>
      <c r="G34" s="10">
        <f>F34/(B37-B35)*100</f>
        <v>2.3890784982935154</v>
      </c>
      <c r="I34" s="9"/>
    </row>
    <row r="35" spans="1:9" x14ac:dyDescent="0.2">
      <c r="A35" s="1" t="s">
        <v>5</v>
      </c>
      <c r="B35" s="9">
        <f t="shared" si="2"/>
        <v>0</v>
      </c>
      <c r="C35" s="10">
        <v>0</v>
      </c>
      <c r="D35" s="9">
        <v>0</v>
      </c>
      <c r="E35" s="10">
        <v>0</v>
      </c>
      <c r="F35" s="9">
        <v>0</v>
      </c>
      <c r="G35" s="10">
        <v>0</v>
      </c>
      <c r="I35" s="9"/>
    </row>
    <row r="36" spans="1:9" x14ac:dyDescent="0.2">
      <c r="A36" s="1"/>
      <c r="B36" s="9"/>
      <c r="C36" s="10"/>
      <c r="D36" s="9"/>
      <c r="E36" s="10"/>
      <c r="F36" s="9"/>
      <c r="G36" s="10"/>
    </row>
    <row r="37" spans="1:9" x14ac:dyDescent="0.2">
      <c r="A37" s="5" t="s">
        <v>18</v>
      </c>
      <c r="B37" s="2">
        <f t="shared" ref="B37:G37" si="3">SUM(B27:B36)</f>
        <v>293</v>
      </c>
      <c r="C37" s="3">
        <f t="shared" si="3"/>
        <v>100</v>
      </c>
      <c r="D37" s="2">
        <f>SUM(D27:D36)</f>
        <v>77</v>
      </c>
      <c r="E37" s="3">
        <f t="shared" si="3"/>
        <v>26.27986348122867</v>
      </c>
      <c r="F37" s="2">
        <f t="shared" si="3"/>
        <v>216</v>
      </c>
      <c r="G37" s="3">
        <f t="shared" si="3"/>
        <v>73.720136518771341</v>
      </c>
    </row>
    <row r="38" spans="1:9" x14ac:dyDescent="0.2">
      <c r="A38" s="12"/>
      <c r="B38" s="12"/>
      <c r="C38" s="12"/>
      <c r="D38" s="12"/>
      <c r="E38" s="12"/>
      <c r="F38" s="12"/>
      <c r="G38" s="12"/>
    </row>
    <row r="39" spans="1:9" x14ac:dyDescent="0.2">
      <c r="A39" s="12"/>
      <c r="B39" s="12"/>
      <c r="C39" s="12"/>
      <c r="D39" s="12"/>
      <c r="E39" s="12"/>
      <c r="F39" s="12"/>
      <c r="G39" s="12"/>
    </row>
    <row r="40" spans="1:9" ht="14.25" x14ac:dyDescent="0.2">
      <c r="A40" s="15" t="s">
        <v>20</v>
      </c>
      <c r="B40" s="15"/>
      <c r="C40" s="15"/>
      <c r="D40" s="15"/>
      <c r="E40" s="15"/>
      <c r="F40" s="15"/>
      <c r="G40" s="15"/>
      <c r="H40" s="15"/>
    </row>
    <row r="41" spans="1:9" ht="14.25" x14ac:dyDescent="0.2">
      <c r="A41" s="16" t="s">
        <v>21</v>
      </c>
      <c r="B41" s="16"/>
      <c r="C41" s="16"/>
      <c r="D41" s="16"/>
      <c r="E41" s="16"/>
      <c r="F41" s="16"/>
      <c r="G41" s="16"/>
      <c r="H41" s="16"/>
    </row>
  </sheetData>
  <sheetProtection algorithmName="SHA-512" hashValue="TC1+zN+dY/xe9a+r+pdT2NR8okTxPyoKTWsx5rF985lB7CIqvaeXmcjIOMqHzQYFoy194+gf5GJ84nOtwZj4hA==" saltValue="26AV4Jqm1hr7zUJD+OGYJA==" spinCount="100000" sheet="1" objects="1" scenarios="1"/>
  <mergeCells count="9">
    <mergeCell ref="A40:H40"/>
    <mergeCell ref="A41:H41"/>
    <mergeCell ref="A23:G23"/>
    <mergeCell ref="A1:G1"/>
    <mergeCell ref="A2:G2"/>
    <mergeCell ref="A3:G3"/>
    <mergeCell ref="A4:G4"/>
    <mergeCell ref="A21:G21"/>
    <mergeCell ref="A22:G22"/>
  </mergeCells>
  <hyperlinks>
    <hyperlink ref="A40:D40" r:id="rId1" display="[Fall 2001 - Fact Sheet]" xr:uid="{B4D2C753-652D-4995-894B-1DC6DC959EDD}"/>
    <hyperlink ref="A41:D41" r:id="rId2" display="[Institutional Research Home]" xr:uid="{4C7C8600-87F9-499B-8F8C-6E081B3AE0F1}"/>
    <hyperlink ref="A40:H40" r:id="rId3" display="[Fall 2017 - Fact Sheet]" xr:uid="{057BADB7-8F4D-4011-AFB5-EB6E57AD8D34}"/>
    <hyperlink ref="A41:H41" r:id="rId4" display="[Institutional Research Home]" xr:uid="{9B539DDC-09F3-4E61-AC71-E177B05A9B60}"/>
  </hyperlinks>
  <pageMargins left="0.7" right="0.7" top="0.75" bottom="0.75" header="0.3" footer="0.3"/>
  <pageSetup scale="91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7A604F6-02F8-431C-B55C-D0CBEA58864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2016-11-14T13:26:16Z</cp:lastPrinted>
  <dcterms:created xsi:type="dcterms:W3CDTF">2001-11-26T03:35:11Z</dcterms:created>
  <dcterms:modified xsi:type="dcterms:W3CDTF">2018-02-12T17:36:55Z</dcterms:modified>
</cp:coreProperties>
</file>